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36" i="1"/>
  <c r="H28" i="1"/>
  <c r="H47" i="1"/>
  <c r="H57" i="1" l="1"/>
  <c r="H18" i="1"/>
  <c r="H15" i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<sst xmlns="http://schemas.openxmlformats.org/spreadsheetml/2006/main" count="58" uniqueCount="33">
  <si>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</si>
  <si>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</si>
  <si>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</si>
  <si>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</si>
  <si>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</si>
  <si>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</si>
  <si>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</si>
  <si>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</si>
  <si>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</si>
  <si>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</si>
  <si>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</si>
  <si>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</si>
  <si>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</si>
  <si>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</si>
  <si>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</si>
  <si>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</si>
  <si>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</si>
  <si>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</si>
  <si>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</si>
  <si>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</si>
  <si>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</si>
  <si>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</si>
  <si>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</si>
  <si>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</si>
  <si>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</si>
  <si>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</si>
  <si>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</si>
  <si>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</si>
  <si>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</si>
  <si>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</si>
  <si>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13.09.2024</t>
  </si>
  <si>
    <t>Primljena i neutrošena participacija od 13.09.2024</t>
  </si>
  <si>
    <t xml:space="preserve">Dana 13.09.2024.godine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</si>
</sst>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25" sqref="H25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9"/>
      <c r="J7" s="9"/>
    </row>
    <row r="8" spans="2:15" x14ac:dyDescent="0.25">
      <c r="B8" s="36" t="s">
        <v>30</v>
      </c>
      <c r="C8" s="36"/>
      <c r="D8" s="36"/>
      <c r="E8" s="36"/>
      <c r="F8" s="36"/>
      <c r="G8" s="36"/>
      <c r="H8" s="3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1" t="s">
        <v>4</v>
      </c>
      <c r="C11" s="42"/>
      <c r="D11" s="42"/>
      <c r="E11" s="42"/>
      <c r="F11" s="43"/>
      <c r="G11" s="24" t="s">
        <v>5</v>
      </c>
      <c r="H11" s="24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45548</v>
      </c>
      <c r="H12" s="12">
        <v>844873.91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8" t="s">
        <v>8</v>
      </c>
      <c r="C13" s="38"/>
      <c r="D13" s="38"/>
      <c r="E13" s="38"/>
      <c r="F13" s="38"/>
      <c r="G13" s="16">
        <v>45548</v>
      </c>
      <c r="H13" s="1">
        <f>H14+H29-H37-H50</f>
        <v>575526.45000000449</v>
      </c>
      <c r="I13" s="9"/>
      <c r="J13" s="9"/>
      <c r="K13" s="7"/>
      <c r="L13" s="7"/>
      <c r="M13" s="7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7">
        <v>45548</v>
      </c>
      <c r="H14" s="2">
        <f>SUM(H15:H28)</f>
        <v>519833.33000000456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f>36927982.21-36926914.12+5204.78-1068.09+2467.7-5204.78-2467.7</f>
        <v>3.5761331673711538E-9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</f>
        <v>244666.00000000047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0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0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  <c r="L23" s="27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2438168.95-2214898.11-209095.24+25772+20332</f>
        <v>60279.600000000326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</f>
        <v>214887.73000000016</v>
      </c>
      <c r="I28" s="25"/>
      <c r="J28" s="9"/>
      <c r="K28" s="6"/>
      <c r="L28" s="6"/>
    </row>
    <row r="29" spans="2:13" x14ac:dyDescent="0.25">
      <c r="B29" s="31" t="s">
        <v>22</v>
      </c>
      <c r="C29" s="32"/>
      <c r="D29" s="32"/>
      <c r="E29" s="32"/>
      <c r="F29" s="33"/>
      <c r="G29" s="17">
        <v>45548</v>
      </c>
      <c r="H29" s="2">
        <f>H30+H31+H32+H33+H35+H36+H34</f>
        <v>84324.869999999966</v>
      </c>
      <c r="I29" s="9"/>
      <c r="J29" s="9"/>
      <c r="K29" s="6"/>
      <c r="L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  <c r="L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220299.99-212535.19+220299.99-173772.38+220299.99-183515.68-19511.33+19511.33+170000-185883.73-19511.33+170000+90415.38-241624.41+170000+19511.33-214491.54+170000-137272.65-43022.66-7000+170000+43022.66-158193.27-13877.63</f>
        <v>73148.869999999966</v>
      </c>
      <c r="I31" s="9"/>
      <c r="J31" s="9"/>
      <c r="K31" s="6"/>
      <c r="L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  <c r="L33" s="6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19"/>
      <c r="H36" s="8">
        <f>11176</f>
        <v>11176</v>
      </c>
      <c r="I36" s="9"/>
      <c r="J36" s="9"/>
    </row>
    <row r="37" spans="2:12" x14ac:dyDescent="0.25">
      <c r="B37" s="48" t="s">
        <v>23</v>
      </c>
      <c r="C37" s="49"/>
      <c r="D37" s="49"/>
      <c r="E37" s="49"/>
      <c r="F37" s="50"/>
      <c r="G37" s="20">
        <v>45548</v>
      </c>
      <c r="H37" s="3">
        <f>SUM(H38:H49)</f>
        <v>28631.75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 t="s">
        <v>29</v>
      </c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f>13072+15509+50.75</f>
        <v>28631.75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48" t="s">
        <v>24</v>
      </c>
      <c r="C50" s="49"/>
      <c r="D50" s="49"/>
      <c r="E50" s="49"/>
      <c r="F50" s="50"/>
      <c r="G50" s="20">
        <v>45548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  <c r="K51" s="6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8">
        <v>0</v>
      </c>
      <c r="I53" s="9"/>
      <c r="J53" s="9"/>
      <c r="K53" s="6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44" t="s">
        <v>25</v>
      </c>
      <c r="C57" s="45"/>
      <c r="D57" s="45"/>
      <c r="E57" s="45"/>
      <c r="F57" s="46"/>
      <c r="G57" s="21">
        <v>45548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</f>
        <v>269347.4600000002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51" t="s">
        <v>27</v>
      </c>
      <c r="C59" s="52"/>
      <c r="D59" s="52"/>
      <c r="E59" s="52"/>
      <c r="F59" s="53"/>
      <c r="G59" s="19"/>
      <c r="H59" s="5">
        <f>H14+H29-H37-H50+H57-H58</f>
        <v>844873.91000000469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7" t="s">
        <v>32</v>
      </c>
      <c r="C61" s="47"/>
      <c r="D61" s="47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2024-09-17T12:28:22Z</dcterms:modified>
  <cp:category/>
  <cp:contentStatus/>
</cp:coreProperties>
</file>